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HTER\Documents\a SKIP\Valná hromada\Hradec Králové návrhy\"/>
    </mc:Choice>
  </mc:AlternateContent>
  <bookViews>
    <workbookView xWindow="0" yWindow="0" windowWidth="20490" windowHeight="7155"/>
  </bookViews>
  <sheets>
    <sheet name="2013-2015" sheetId="1" r:id="rId1"/>
    <sheet name="List1" sheetId="2" r:id="rId2"/>
  </sheets>
  <externalReferences>
    <externalReference r:id="rId3"/>
    <externalReference r:id="rId4"/>
  </externalReferences>
  <definedNames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60" i="1" s="1"/>
  <c r="C62" i="1" s="1"/>
  <c r="A47" i="1"/>
  <c r="C19" i="1"/>
  <c r="C13" i="1"/>
  <c r="B9" i="1"/>
</calcChain>
</file>

<file path=xl/sharedStrings.xml><?xml version="1.0" encoding="utf-8"?>
<sst xmlns="http://schemas.openxmlformats.org/spreadsheetml/2006/main" count="63" uniqueCount="57">
  <si>
    <t>Zpráva o hospodaření SKIP od roku 2013 do roku 2015</t>
  </si>
  <si>
    <t>Příjmy</t>
  </si>
  <si>
    <t xml:space="preserve">Daněné příjmy </t>
  </si>
  <si>
    <t>účastnické poplatky na akce SKIP</t>
  </si>
  <si>
    <t>příjmy akce BiDi</t>
  </si>
  <si>
    <t>prodej publikací</t>
  </si>
  <si>
    <t>pronájem a inzerce</t>
  </si>
  <si>
    <t>SKANSKA</t>
  </si>
  <si>
    <t>vratka nedaněná</t>
  </si>
  <si>
    <t>Nedaněné příjmy</t>
  </si>
  <si>
    <t>členské příspěvky</t>
  </si>
  <si>
    <t>úrok ČSS</t>
  </si>
  <si>
    <t>dary</t>
  </si>
  <si>
    <t xml:space="preserve">dotace MK </t>
  </si>
  <si>
    <t>členské příspěvky navýšení</t>
  </si>
  <si>
    <t>Příjmy celkem</t>
  </si>
  <si>
    <t>Výdaje</t>
  </si>
  <si>
    <t>Výdaje odečitatelné</t>
  </si>
  <si>
    <t>nákup materiál</t>
  </si>
  <si>
    <t>dohody o provedení práce</t>
  </si>
  <si>
    <t>služby</t>
  </si>
  <si>
    <t>vratka za účastnický poplatek</t>
  </si>
  <si>
    <t>Odečitatelné příjmy celkem</t>
  </si>
  <si>
    <t xml:space="preserve">Výdaje neodečitatelné dotace </t>
  </si>
  <si>
    <t>materiál</t>
  </si>
  <si>
    <t>OON a daně</t>
  </si>
  <si>
    <t>vratka dotace</t>
  </si>
  <si>
    <t>Výdaje z dotace celkem</t>
  </si>
  <si>
    <t xml:space="preserve">Výdaje neodečitatelné </t>
  </si>
  <si>
    <t xml:space="preserve">ceny </t>
  </si>
  <si>
    <t xml:space="preserve">cestovné </t>
  </si>
  <si>
    <t>Maraton Čtení</t>
  </si>
  <si>
    <t>náklady na navýšení dotace materiál</t>
  </si>
  <si>
    <t>náklady na navýšení dotace služby</t>
  </si>
  <si>
    <t>náklady na navýšení dotace dohody</t>
  </si>
  <si>
    <t>nákup materiálu</t>
  </si>
  <si>
    <t>občerstvení</t>
  </si>
  <si>
    <t>poplatky bance</t>
  </si>
  <si>
    <t>služby spojené s provozem sekretariátu</t>
  </si>
  <si>
    <t>SW</t>
  </si>
  <si>
    <t>nájem, školení, ostatní provozní výdaje</t>
  </si>
  <si>
    <t>zajištění semináře Goethe Institutu a Biblioweb</t>
  </si>
  <si>
    <t>členské příspěvky jiným organizacím</t>
  </si>
  <si>
    <t>knížka pro prvňáčka</t>
  </si>
  <si>
    <t>tisk</t>
  </si>
  <si>
    <t>doména - WEB</t>
  </si>
  <si>
    <t>daň z úroku</t>
  </si>
  <si>
    <t>Výdaje z příspěvků celkem</t>
  </si>
  <si>
    <t>Výdaje neodečitatelné celkem</t>
  </si>
  <si>
    <t>Výdaje celkem</t>
  </si>
  <si>
    <t>Hospodářský výsledek</t>
  </si>
  <si>
    <t>Sestavila: A. Kvasničková</t>
  </si>
  <si>
    <t>Schválila: Valná hromada 2016</t>
  </si>
  <si>
    <t>r. 2012</t>
  </si>
  <si>
    <t>r. 2013</t>
  </si>
  <si>
    <t>r. 2014</t>
  </si>
  <si>
    <t>r.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</si>
</sst>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"/>
    <numFmt numFmtId="169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3" fillId="0" borderId="0" xfId="1" applyFont="1"/>
    <xf numFmtId="14" fontId="0" fillId="2" borderId="0" xfId="0" applyNumberFormat="1" applyFill="1"/>
    <xf numFmtId="0" fontId="0" fillId="2" borderId="0" xfId="0" applyFill="1"/>
    <xf numFmtId="0" fontId="2" fillId="0" borderId="0" xfId="1" applyFont="1"/>
    <xf numFmtId="0" fontId="0" fillId="0" borderId="0" xfId="0" applyBorder="1"/>
    <xf numFmtId="0" fontId="4" fillId="3" borderId="1" xfId="1" applyFont="1" applyFill="1" applyBorder="1"/>
    <xf numFmtId="0" fontId="5" fillId="3" borderId="2" xfId="1" applyFont="1" applyFill="1" applyBorder="1" applyAlignment="1">
      <alignment horizontal="center"/>
    </xf>
    <xf numFmtId="0" fontId="6" fillId="4" borderId="1" xfId="1" applyFont="1" applyFill="1" applyBorder="1"/>
    <xf numFmtId="164" fontId="7" fillId="4" borderId="2" xfId="0" applyNumberFormat="1" applyFont="1" applyFill="1" applyBorder="1"/>
    <xf numFmtId="0" fontId="2" fillId="2" borderId="3" xfId="1" applyFont="1" applyFill="1" applyBorder="1"/>
    <xf numFmtId="164" fontId="7" fillId="2" borderId="4" xfId="0" applyNumberFormat="1" applyFont="1" applyFill="1" applyBorder="1"/>
    <xf numFmtId="0" fontId="0" fillId="2" borderId="5" xfId="1" applyFont="1" applyFill="1" applyBorder="1"/>
    <xf numFmtId="0" fontId="2" fillId="2" borderId="5" xfId="1" applyFill="1" applyBorder="1"/>
    <xf numFmtId="0" fontId="2" fillId="2" borderId="6" xfId="1" applyFont="1" applyFill="1" applyBorder="1"/>
    <xf numFmtId="164" fontId="1" fillId="2" borderId="7" xfId="0" applyNumberFormat="1" applyFont="1" applyFill="1" applyBorder="1"/>
    <xf numFmtId="0" fontId="2" fillId="2" borderId="0" xfId="1" applyFont="1" applyFill="1"/>
    <xf numFmtId="0" fontId="2" fillId="2" borderId="3" xfId="1" applyFill="1" applyBorder="1"/>
    <xf numFmtId="0" fontId="2" fillId="2" borderId="5" xfId="1" applyFont="1" applyFill="1" applyBorder="1"/>
    <xf numFmtId="0" fontId="2" fillId="2" borderId="8" xfId="1" applyFont="1" applyFill="1" applyBorder="1"/>
    <xf numFmtId="0" fontId="5" fillId="5" borderId="1" xfId="1" applyFont="1" applyFill="1" applyBorder="1"/>
    <xf numFmtId="164" fontId="5" fillId="5" borderId="2" xfId="1" applyNumberFormat="1" applyFont="1" applyFill="1" applyBorder="1"/>
    <xf numFmtId="0" fontId="2" fillId="0" borderId="0" xfId="1"/>
    <xf numFmtId="164" fontId="0" fillId="0" borderId="0" xfId="0" applyNumberFormat="1"/>
    <xf numFmtId="0" fontId="4" fillId="0" borderId="0" xfId="1" applyFont="1"/>
    <xf numFmtId="0" fontId="5" fillId="0" borderId="1" xfId="1" applyFont="1" applyFill="1" applyBorder="1"/>
    <xf numFmtId="0" fontId="2" fillId="0" borderId="9" xfId="1" applyFill="1" applyBorder="1"/>
    <xf numFmtId="164" fontId="7" fillId="0" borderId="4" xfId="0" applyNumberFormat="1" applyFont="1" applyBorder="1"/>
    <xf numFmtId="0" fontId="2" fillId="0" borderId="10" xfId="1" applyFill="1" applyBorder="1"/>
    <xf numFmtId="0" fontId="8" fillId="0" borderId="10" xfId="1" applyFont="1" applyFill="1" applyBorder="1"/>
    <xf numFmtId="0" fontId="5" fillId="4" borderId="1" xfId="1" applyFont="1" applyFill="1" applyBorder="1"/>
    <xf numFmtId="0" fontId="2" fillId="0" borderId="0" xfId="1" applyFill="1"/>
    <xf numFmtId="0" fontId="2" fillId="0" borderId="3" xfId="1" applyFill="1" applyBorder="1"/>
    <xf numFmtId="0" fontId="2" fillId="0" borderId="5" xfId="1" applyFill="1" applyBorder="1"/>
    <xf numFmtId="0" fontId="8" fillId="0" borderId="8" xfId="1" applyFont="1" applyFill="1" applyBorder="1"/>
    <xf numFmtId="0" fontId="5" fillId="0" borderId="0" xfId="1" applyFont="1" applyFill="1" applyBorder="1"/>
    <xf numFmtId="0" fontId="5" fillId="2" borderId="1" xfId="1" applyFont="1" applyFill="1" applyBorder="1"/>
    <xf numFmtId="0" fontId="2" fillId="0" borderId="5" xfId="1" applyFont="1" applyFill="1" applyBorder="1"/>
    <xf numFmtId="0" fontId="8" fillId="0" borderId="5" xfId="1" applyFont="1" applyFill="1" applyBorder="1"/>
    <xf numFmtId="0" fontId="9" fillId="2" borderId="5" xfId="0" applyFont="1" applyFill="1" applyBorder="1"/>
    <xf numFmtId="0" fontId="0" fillId="0" borderId="5" xfId="1" applyFont="1" applyFill="1" applyBorder="1" applyAlignment="1">
      <alignment wrapText="1"/>
    </xf>
    <xf numFmtId="0" fontId="0" fillId="0" borderId="5" xfId="1" applyFont="1" applyFill="1" applyBorder="1"/>
    <xf numFmtId="0" fontId="2" fillId="0" borderId="5" xfId="1" applyFont="1" applyBorder="1"/>
    <xf numFmtId="0" fontId="5" fillId="4" borderId="11" xfId="1" applyFont="1" applyFill="1" applyBorder="1"/>
    <xf numFmtId="0" fontId="5" fillId="0" borderId="0" xfId="1" applyFont="1"/>
    <xf numFmtId="164" fontId="7" fillId="5" borderId="2" xfId="0" applyNumberFormat="1" applyFont="1" applyFill="1" applyBorder="1"/>
    <xf numFmtId="0" fontId="10" fillId="5" borderId="1" xfId="1" applyFont="1" applyFill="1" applyBorder="1"/>
    <xf numFmtId="164" fontId="10" fillId="5" borderId="12" xfId="1" applyNumberFormat="1" applyFont="1" applyFill="1" applyBorder="1"/>
    <xf numFmtId="164" fontId="10" fillId="5" borderId="13" xfId="1" applyNumberFormat="1" applyFont="1" applyFill="1" applyBorder="1"/>
    <xf numFmtId="0" fontId="11" fillId="0" borderId="0" xfId="1" applyFont="1" applyFill="1" applyBorder="1"/>
    <xf numFmtId="0" fontId="0" fillId="3" borderId="0" xfId="0" applyFill="1" applyBorder="1"/>
    <xf numFmtId="4" fontId="0" fillId="0" borderId="0" xfId="0" applyNumberFormat="1"/>
    <xf numFmtId="165" fontId="5" fillId="5" borderId="2" xfId="1" applyNumberFormat="1" applyFont="1" applyFill="1" applyBorder="1"/>
    <xf numFmtId="165" fontId="7" fillId="5" borderId="2" xfId="0" applyNumberFormat="1" applyFont="1" applyFill="1" applyBorder="1"/>
    <xf numFmtId="169" fontId="5" fillId="5" borderId="1" xfId="1" applyNumberFormat="1" applyFont="1" applyFill="1" applyBorder="1"/>
  </cellXfs>
  <cellStyles count="2">
    <cellStyle name="Normální" xfId="0" builtinId="0"/>
    <cellStyle name="normální_podklad pro zprávu v účetnictví 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Příjmy</a:t>
            </a:r>
            <a:r>
              <a:rPr lang="cs-CZ" baseline="0"/>
              <a:t> a výdaje SKIP 2012 - 2015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List1!$A$2</c:f>
              <c:strCache>
                <c:ptCount val="1"/>
                <c:pt idx="0">
                  <c:v>Příjmy 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List1!$B$1:$E$1</c:f>
              <c:strCache>
                <c:ptCount val="4"/>
                <c:pt idx="0">
                  <c:v>r. 2012</c:v>
                </c:pt>
                <c:pt idx="1">
                  <c:v>r. 2013</c:v>
                </c:pt>
                <c:pt idx="2">
                  <c:v>r. 2014</c:v>
                </c:pt>
                <c:pt idx="3">
                  <c:v>r. 2015</c:v>
                </c:pt>
              </c:strCache>
            </c:strRef>
          </c:cat>
          <c:val>
            <c:numRef>
              <c:f>List1!$B$2:$E$2</c:f>
              <c:numCache>
                <c:formatCode>#\ ##0.0</c:formatCode>
                <c:ptCount val="4"/>
                <c:pt idx="0" formatCode="0.0">
                  <c:v>2.3435959999999998</c:v>
                </c:pt>
                <c:pt idx="1">
                  <c:v>2.57531</c:v>
                </c:pt>
                <c:pt idx="2">
                  <c:v>2.9625149999999998</c:v>
                </c:pt>
                <c:pt idx="3">
                  <c:v>3.1328520000000002</c:v>
                </c:pt>
              </c:numCache>
            </c:numRef>
          </c:val>
        </c:ser>
        <c:ser>
          <c:idx val="1"/>
          <c:order val="1"/>
          <c:tx>
            <c:strRef>
              <c:f>List1!$A$3</c:f>
              <c:strCache>
                <c:ptCount val="1"/>
                <c:pt idx="0">
                  <c:v>Výdaje celkem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List1!$B$1:$E$1</c:f>
              <c:strCache>
                <c:ptCount val="4"/>
                <c:pt idx="0">
                  <c:v>r. 2012</c:v>
                </c:pt>
                <c:pt idx="1">
                  <c:v>r. 2013</c:v>
                </c:pt>
                <c:pt idx="2">
                  <c:v>r. 2014</c:v>
                </c:pt>
                <c:pt idx="3">
                  <c:v>r. 2015</c:v>
                </c:pt>
              </c:strCache>
            </c:strRef>
          </c:cat>
          <c:val>
            <c:numRef>
              <c:f>List1!$B$3:$E$3</c:f>
              <c:numCache>
                <c:formatCode>#\ ##0.0</c:formatCode>
                <c:ptCount val="4"/>
                <c:pt idx="0" formatCode="0.0">
                  <c:v>2.3554379999999999</c:v>
                </c:pt>
                <c:pt idx="1">
                  <c:v>2.6644109999999999</c:v>
                </c:pt>
                <c:pt idx="2">
                  <c:v>2.7644419999999998</c:v>
                </c:pt>
                <c:pt idx="3">
                  <c:v>3.1357889999999999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4023232"/>
        <c:axId val="417864760"/>
      </c:barChart>
      <c:catAx>
        <c:axId val="41402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7864760"/>
        <c:crosses val="autoZero"/>
        <c:auto val="1"/>
        <c:lblAlgn val="ctr"/>
        <c:lblOffset val="100"/>
        <c:noMultiLvlLbl val="0"/>
      </c:catAx>
      <c:valAx>
        <c:axId val="4178647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41402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528637</xdr:colOff>
      <xdr:row>4</xdr:row>
      <xdr:rowOff>133350</xdr:rowOff>
    </xdr:from>
    <xdr:to>
      <xdr:col>8</xdr:col>
      <xdr:colOff>176212</xdr:colOff>
      <xdr:row>19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vasni&#269;kov&#225;%20Alena/Plocha/SKIP%20archiv/z&#225;v&#283;rka/z&#225;v&#283;rka%20SKIP%202008/SKIP/z&#225;v&#283;rka%20SKIP%202008/z&#225;v&#283;rka%20SKIP/zpr&#225;va%20SKIP%202007%208.2.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zpr&#225;va%202010%20-%2020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a"/>
      <sheetName val="příspěvky "/>
      <sheetName val="komentář"/>
      <sheetName val="rozpočet 2007"/>
      <sheetName val="porovnání rozpočtu"/>
      <sheetName val="VH"/>
      <sheetName val="dotace"/>
      <sheetName val="dotace proúčtování"/>
      <sheetName val="dohody"/>
      <sheetName val="navýšení dotace z VV"/>
      <sheetName val="celkové náklady"/>
      <sheetName val="náklady do zprávy"/>
      <sheetName val="dohody a daně"/>
      <sheetName val="daně"/>
      <sheetName val="průběžné položky"/>
      <sheetName val="daňové náklady"/>
      <sheetName val="podklad pro zprávu"/>
    </sheetNames>
    <sheetDataSet>
      <sheetData sheetId="0" refreshError="1"/>
      <sheetData sheetId="1" refreshError="1"/>
      <sheetData sheetId="2" refreshError="1">
        <row r="45">
          <cell r="A45" t="str">
            <v>poštovné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ráva 2010 - 201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3"/>
  <sheetViews>
    <sheetView tabSelected="1" topLeftCell="A27" workbookViewId="0">
      <selection activeCell="B19" sqref="B19:C19"/>
    </sheetView>
  </sheetViews>
  <sheetFormatPr defaultRowHeight="15" x14ac:dyDescent="0.25"/>
  <cols>
    <col min="1" max="1" width="43.28515625" customWidth="1"/>
    <col min="2" max="2" width="15.42578125" style="51" customWidth="1"/>
    <col min="3" max="3" width="15" customWidth="1"/>
    <col min="4" max="4" width="15.5703125" style="51" customWidth="1"/>
    <col min="6" max="6" width="25.5703125" customWidth="1"/>
    <col min="7" max="7" width="25.28515625" customWidth="1"/>
  </cols>
  <sheetData>
    <row r="1" spans="1:4" ht="18" x14ac:dyDescent="0.25">
      <c r="A1" s="1" t="s">
        <v>0</v>
      </c>
      <c r="B1" s="2"/>
      <c r="D1" s="2"/>
    </row>
    <row r="2" spans="1:4" ht="18" x14ac:dyDescent="0.25">
      <c r="A2" s="1"/>
      <c r="B2" s="3"/>
      <c r="D2" s="3"/>
    </row>
    <row r="3" spans="1:4" ht="15.75" thickBot="1" x14ac:dyDescent="0.3">
      <c r="A3" s="4"/>
      <c r="B3" s="5"/>
      <c r="D3" s="5"/>
    </row>
    <row r="4" spans="1:4" ht="16.5" thickBot="1" x14ac:dyDescent="0.3">
      <c r="A4" s="6" t="s">
        <v>1</v>
      </c>
      <c r="B4" s="7">
        <v>2013</v>
      </c>
      <c r="C4" s="7">
        <v>2014</v>
      </c>
      <c r="D4" s="7">
        <v>2015</v>
      </c>
    </row>
    <row r="5" spans="1:4" ht="15.75" thickBot="1" x14ac:dyDescent="0.3">
      <c r="A5" s="8" t="s">
        <v>2</v>
      </c>
      <c r="B5" s="9">
        <v>810818</v>
      </c>
      <c r="C5" s="9">
        <v>842845</v>
      </c>
      <c r="D5" s="9">
        <v>928798</v>
      </c>
    </row>
    <row r="6" spans="1:4" x14ac:dyDescent="0.25">
      <c r="A6" s="10" t="s">
        <v>3</v>
      </c>
      <c r="B6" s="11">
        <v>530084</v>
      </c>
      <c r="C6" s="11">
        <v>683265</v>
      </c>
      <c r="D6" s="11">
        <v>754130</v>
      </c>
    </row>
    <row r="7" spans="1:4" x14ac:dyDescent="0.25">
      <c r="A7" s="12" t="s">
        <v>4</v>
      </c>
      <c r="B7" s="11">
        <v>0</v>
      </c>
      <c r="C7" s="11">
        <v>0</v>
      </c>
      <c r="D7" s="11">
        <v>103594</v>
      </c>
    </row>
    <row r="8" spans="1:4" x14ac:dyDescent="0.25">
      <c r="A8" s="12" t="s">
        <v>5</v>
      </c>
      <c r="B8" s="11">
        <v>6838</v>
      </c>
      <c r="C8" s="11">
        <v>5030</v>
      </c>
      <c r="D8" s="11">
        <v>4550</v>
      </c>
    </row>
    <row r="9" spans="1:4" x14ac:dyDescent="0.25">
      <c r="A9" s="13" t="s">
        <v>6</v>
      </c>
      <c r="B9" s="11">
        <f>271380-80000</f>
        <v>191380</v>
      </c>
      <c r="C9" s="11">
        <v>24550</v>
      </c>
      <c r="D9" s="11">
        <v>66524</v>
      </c>
    </row>
    <row r="10" spans="1:4" x14ac:dyDescent="0.25">
      <c r="A10" s="14" t="s">
        <v>7</v>
      </c>
      <c r="B10" s="15">
        <v>80000</v>
      </c>
      <c r="C10" s="15">
        <v>130000</v>
      </c>
      <c r="D10" s="15">
        <v>0</v>
      </c>
    </row>
    <row r="11" spans="1:4" ht="15.75" thickBot="1" x14ac:dyDescent="0.3">
      <c r="A11" s="16" t="s">
        <v>8</v>
      </c>
      <c r="B11" s="11">
        <v>2516</v>
      </c>
      <c r="C11" s="11">
        <v>0</v>
      </c>
      <c r="D11" s="11">
        <v>0</v>
      </c>
    </row>
    <row r="12" spans="1:4" ht="15.75" thickBot="1" x14ac:dyDescent="0.3">
      <c r="A12" s="8" t="s">
        <v>9</v>
      </c>
      <c r="B12" s="9">
        <v>1764491.9799999997</v>
      </c>
      <c r="C12" s="9">
        <v>2119669.92</v>
      </c>
      <c r="D12" s="9">
        <v>2204053.9000000004</v>
      </c>
    </row>
    <row r="13" spans="1:4" x14ac:dyDescent="0.25">
      <c r="A13" s="17" t="s">
        <v>10</v>
      </c>
      <c r="B13" s="11">
        <v>1153250</v>
      </c>
      <c r="C13" s="11">
        <f>2184430-806830</f>
        <v>1377600</v>
      </c>
      <c r="D13" s="11">
        <v>1413700</v>
      </c>
    </row>
    <row r="14" spans="1:4" x14ac:dyDescent="0.25">
      <c r="A14" s="13" t="s">
        <v>11</v>
      </c>
      <c r="B14" s="11">
        <v>1241.98</v>
      </c>
      <c r="C14" s="11">
        <v>559.92000000000007</v>
      </c>
      <c r="D14" s="11">
        <v>903.9</v>
      </c>
    </row>
    <row r="15" spans="1:4" x14ac:dyDescent="0.25">
      <c r="A15" s="13" t="s">
        <v>12</v>
      </c>
      <c r="B15" s="11">
        <v>200000</v>
      </c>
      <c r="C15" s="11">
        <v>200000</v>
      </c>
      <c r="D15" s="11">
        <v>160000</v>
      </c>
    </row>
    <row r="16" spans="1:4" x14ac:dyDescent="0.25">
      <c r="A16" s="13" t="s">
        <v>13</v>
      </c>
      <c r="B16" s="11">
        <v>410000</v>
      </c>
      <c r="C16" s="11">
        <v>533000</v>
      </c>
      <c r="D16" s="11">
        <v>627000</v>
      </c>
    </row>
    <row r="17" spans="1:4" x14ac:dyDescent="0.25">
      <c r="A17" s="18" t="s">
        <v>14</v>
      </c>
      <c r="B17" s="11">
        <v>0</v>
      </c>
      <c r="C17" s="11">
        <v>0</v>
      </c>
      <c r="D17" s="11">
        <v>0</v>
      </c>
    </row>
    <row r="18" spans="1:4" ht="15.75" thickBot="1" x14ac:dyDescent="0.3">
      <c r="A18" s="19" t="s">
        <v>8</v>
      </c>
      <c r="B18" s="11">
        <v>0</v>
      </c>
      <c r="C18" s="11">
        <v>8510</v>
      </c>
      <c r="D18" s="11">
        <v>2450</v>
      </c>
    </row>
    <row r="19" spans="1:4" ht="15.75" thickBot="1" x14ac:dyDescent="0.3">
      <c r="A19" s="20" t="s">
        <v>15</v>
      </c>
      <c r="B19" s="21">
        <v>2575309.9799999995</v>
      </c>
      <c r="C19" s="21">
        <f>C5+C12</f>
        <v>2962514.92</v>
      </c>
      <c r="D19" s="21">
        <v>3132851.9000000004</v>
      </c>
    </row>
    <row r="20" spans="1:4" x14ac:dyDescent="0.25">
      <c r="A20" s="22"/>
      <c r="B20" s="23"/>
      <c r="C20" s="23"/>
      <c r="D20" s="23"/>
    </row>
    <row r="21" spans="1:4" ht="16.5" thickBot="1" x14ac:dyDescent="0.3">
      <c r="A21" s="24" t="s">
        <v>16</v>
      </c>
      <c r="B21"/>
      <c r="D21"/>
    </row>
    <row r="22" spans="1:4" ht="15.75" thickBot="1" x14ac:dyDescent="0.3">
      <c r="A22" s="25" t="s">
        <v>17</v>
      </c>
      <c r="B22" s="7">
        <v>2013</v>
      </c>
      <c r="C22" s="7">
        <v>2014</v>
      </c>
      <c r="D22" s="7">
        <v>2015</v>
      </c>
    </row>
    <row r="23" spans="1:4" x14ac:dyDescent="0.25">
      <c r="A23" s="26" t="s">
        <v>18</v>
      </c>
      <c r="B23" s="27">
        <v>48492</v>
      </c>
      <c r="C23" s="27">
        <v>77723</v>
      </c>
      <c r="D23" s="27">
        <v>17854</v>
      </c>
    </row>
    <row r="24" spans="1:4" x14ac:dyDescent="0.25">
      <c r="A24" s="28" t="s">
        <v>19</v>
      </c>
      <c r="B24" s="27">
        <v>113165</v>
      </c>
      <c r="C24" s="27">
        <v>143878</v>
      </c>
      <c r="D24" s="27">
        <v>123310</v>
      </c>
    </row>
    <row r="25" spans="1:4" x14ac:dyDescent="0.25">
      <c r="A25" s="28" t="s">
        <v>20</v>
      </c>
      <c r="B25" s="27">
        <v>362717.5</v>
      </c>
      <c r="C25" s="27">
        <v>459894.01</v>
      </c>
      <c r="D25" s="27">
        <v>647941.73</v>
      </c>
    </row>
    <row r="26" spans="1:4" ht="15.75" thickBot="1" x14ac:dyDescent="0.3">
      <c r="A26" s="29" t="s">
        <v>21</v>
      </c>
      <c r="B26" s="27">
        <v>2635</v>
      </c>
      <c r="C26" s="27">
        <v>4112</v>
      </c>
      <c r="D26" s="27">
        <v>22450</v>
      </c>
    </row>
    <row r="27" spans="1:4" ht="15.75" thickBot="1" x14ac:dyDescent="0.3">
      <c r="A27" s="30" t="s">
        <v>22</v>
      </c>
      <c r="B27" s="9">
        <v>527009.5</v>
      </c>
      <c r="C27" s="9">
        <v>685607.01</v>
      </c>
      <c r="D27" s="9">
        <v>811555.73</v>
      </c>
    </row>
    <row r="28" spans="1:4" ht="15.75" thickBot="1" x14ac:dyDescent="0.3">
      <c r="A28" s="31"/>
      <c r="B28"/>
      <c r="D28"/>
    </row>
    <row r="29" spans="1:4" ht="15.75" thickBot="1" x14ac:dyDescent="0.3">
      <c r="A29" s="25" t="s">
        <v>23</v>
      </c>
      <c r="B29" s="7">
        <v>2013</v>
      </c>
      <c r="C29" s="7">
        <v>2014</v>
      </c>
      <c r="D29" s="7">
        <v>2015</v>
      </c>
    </row>
    <row r="30" spans="1:4" x14ac:dyDescent="0.25">
      <c r="A30" s="32" t="s">
        <v>24</v>
      </c>
      <c r="B30" s="27">
        <v>13600</v>
      </c>
      <c r="C30" s="27">
        <v>12280</v>
      </c>
      <c r="D30" s="27">
        <v>5000</v>
      </c>
    </row>
    <row r="31" spans="1:4" x14ac:dyDescent="0.25">
      <c r="A31" s="33" t="s">
        <v>25</v>
      </c>
      <c r="B31" s="27">
        <v>125960</v>
      </c>
      <c r="C31" s="27">
        <v>137310</v>
      </c>
      <c r="D31" s="27">
        <v>188000</v>
      </c>
    </row>
    <row r="32" spans="1:4" x14ac:dyDescent="0.25">
      <c r="A32" s="33" t="s">
        <v>20</v>
      </c>
      <c r="B32" s="27">
        <v>270440</v>
      </c>
      <c r="C32" s="27">
        <v>383410</v>
      </c>
      <c r="D32" s="27">
        <v>430386.99</v>
      </c>
    </row>
    <row r="33" spans="1:4" ht="15.75" thickBot="1" x14ac:dyDescent="0.3">
      <c r="A33" s="34" t="s">
        <v>26</v>
      </c>
      <c r="B33" s="27">
        <v>0</v>
      </c>
      <c r="C33" s="27">
        <v>0</v>
      </c>
      <c r="D33" s="27">
        <v>3613</v>
      </c>
    </row>
    <row r="34" spans="1:4" ht="15.75" thickBot="1" x14ac:dyDescent="0.3">
      <c r="A34" s="30" t="s">
        <v>27</v>
      </c>
      <c r="B34" s="9">
        <v>410000</v>
      </c>
      <c r="C34" s="9">
        <v>533000</v>
      </c>
      <c r="D34" s="9">
        <v>626999.99</v>
      </c>
    </row>
    <row r="35" spans="1:4" ht="15.75" thickBot="1" x14ac:dyDescent="0.3">
      <c r="A35" s="35"/>
      <c r="B35"/>
      <c r="D35"/>
    </row>
    <row r="36" spans="1:4" ht="15.75" thickBot="1" x14ac:dyDescent="0.3">
      <c r="A36" s="36" t="s">
        <v>28</v>
      </c>
      <c r="B36" s="7">
        <v>2013</v>
      </c>
      <c r="C36" s="7">
        <v>2014</v>
      </c>
      <c r="D36" s="7">
        <v>2015</v>
      </c>
    </row>
    <row r="37" spans="1:4" x14ac:dyDescent="0.25">
      <c r="A37" s="32" t="s">
        <v>29</v>
      </c>
      <c r="B37" s="27">
        <v>49039</v>
      </c>
      <c r="C37" s="27">
        <v>35000</v>
      </c>
      <c r="D37" s="27">
        <v>15570</v>
      </c>
    </row>
    <row r="38" spans="1:4" x14ac:dyDescent="0.25">
      <c r="A38" s="37" t="s">
        <v>30</v>
      </c>
      <c r="B38" s="27">
        <v>164516.04000000004</v>
      </c>
      <c r="C38" s="27">
        <v>132536.25</v>
      </c>
      <c r="D38" s="27">
        <v>163420.5</v>
      </c>
    </row>
    <row r="39" spans="1:4" x14ac:dyDescent="0.25">
      <c r="A39" s="38" t="s">
        <v>31</v>
      </c>
      <c r="B39" s="27">
        <v>114354</v>
      </c>
      <c r="C39" s="27">
        <v>88782</v>
      </c>
      <c r="D39" s="27">
        <v>105700</v>
      </c>
    </row>
    <row r="40" spans="1:4" x14ac:dyDescent="0.25">
      <c r="A40" s="37" t="s">
        <v>12</v>
      </c>
      <c r="B40" s="27">
        <v>43752</v>
      </c>
      <c r="C40" s="27">
        <v>64991</v>
      </c>
      <c r="D40" s="27">
        <v>59438</v>
      </c>
    </row>
    <row r="41" spans="1:4" x14ac:dyDescent="0.25">
      <c r="A41" s="37" t="s">
        <v>19</v>
      </c>
      <c r="B41" s="27">
        <v>118946</v>
      </c>
      <c r="C41" s="27">
        <v>113573</v>
      </c>
      <c r="D41" s="27">
        <v>130897</v>
      </c>
    </row>
    <row r="42" spans="1:4" x14ac:dyDescent="0.25">
      <c r="A42" s="33" t="s">
        <v>32</v>
      </c>
      <c r="B42" s="27">
        <v>17932.66</v>
      </c>
      <c r="C42" s="27">
        <v>14196</v>
      </c>
      <c r="D42" s="27">
        <v>23267</v>
      </c>
    </row>
    <row r="43" spans="1:4" x14ac:dyDescent="0.25">
      <c r="A43" s="37" t="s">
        <v>33</v>
      </c>
      <c r="B43" s="27">
        <v>45312</v>
      </c>
      <c r="C43" s="27">
        <v>15124.48</v>
      </c>
      <c r="D43" s="27">
        <v>56463</v>
      </c>
    </row>
    <row r="44" spans="1:4" x14ac:dyDescent="0.25">
      <c r="A44" s="33" t="s">
        <v>34</v>
      </c>
      <c r="B44" s="27">
        <v>91519</v>
      </c>
      <c r="C44" s="27">
        <v>109655</v>
      </c>
      <c r="D44" s="27">
        <v>22684</v>
      </c>
    </row>
    <row r="45" spans="1:4" x14ac:dyDescent="0.25">
      <c r="A45" s="33" t="s">
        <v>35</v>
      </c>
      <c r="B45" s="27">
        <v>30048.969999999998</v>
      </c>
      <c r="C45" s="27">
        <v>25277</v>
      </c>
      <c r="D45" s="27">
        <v>23432.05</v>
      </c>
    </row>
    <row r="46" spans="1:4" x14ac:dyDescent="0.25">
      <c r="A46" s="33" t="s">
        <v>36</v>
      </c>
      <c r="B46" s="27">
        <v>108593.59999999999</v>
      </c>
      <c r="C46" s="27">
        <v>83929</v>
      </c>
      <c r="D46" s="27">
        <v>53259</v>
      </c>
    </row>
    <row r="47" spans="1:4" x14ac:dyDescent="0.25">
      <c r="A47" s="33" t="str">
        <f>[1]komentář!A45</f>
        <v>poštovné</v>
      </c>
      <c r="B47" s="27">
        <v>8970</v>
      </c>
      <c r="C47" s="27">
        <v>32332</v>
      </c>
      <c r="D47" s="27">
        <v>5180</v>
      </c>
    </row>
    <row r="48" spans="1:4" x14ac:dyDescent="0.25">
      <c r="A48" s="33" t="s">
        <v>37</v>
      </c>
      <c r="B48" s="27">
        <v>27367.59</v>
      </c>
      <c r="C48" s="27">
        <v>26123.35</v>
      </c>
      <c r="D48" s="27">
        <v>22619.82</v>
      </c>
    </row>
    <row r="49" spans="1:4" x14ac:dyDescent="0.25">
      <c r="A49" s="39" t="s">
        <v>38</v>
      </c>
      <c r="B49" s="27">
        <v>201000</v>
      </c>
      <c r="C49" s="27">
        <v>201275</v>
      </c>
      <c r="D49" s="27">
        <v>201000</v>
      </c>
    </row>
    <row r="50" spans="1:4" x14ac:dyDescent="0.25">
      <c r="A50" s="33" t="s">
        <v>39</v>
      </c>
      <c r="B50" s="27">
        <v>8506</v>
      </c>
      <c r="C50" s="27">
        <v>8506</v>
      </c>
      <c r="D50" s="27">
        <v>9186</v>
      </c>
    </row>
    <row r="51" spans="1:4" ht="16.5" customHeight="1" x14ac:dyDescent="0.25">
      <c r="A51" s="40" t="s">
        <v>40</v>
      </c>
      <c r="B51" s="27">
        <v>169322.69999999998</v>
      </c>
      <c r="C51" s="27">
        <v>150406.29999999999</v>
      </c>
      <c r="D51" s="27">
        <v>215978.3</v>
      </c>
    </row>
    <row r="52" spans="1:4" x14ac:dyDescent="0.25">
      <c r="A52" s="41" t="s">
        <v>41</v>
      </c>
      <c r="B52" s="27">
        <v>19743.96</v>
      </c>
      <c r="C52" s="27">
        <v>21785.42</v>
      </c>
      <c r="D52" s="27">
        <v>27250</v>
      </c>
    </row>
    <row r="53" spans="1:4" x14ac:dyDescent="0.25">
      <c r="A53" s="33" t="s">
        <v>42</v>
      </c>
      <c r="B53" s="27">
        <v>75917.09</v>
      </c>
      <c r="C53" s="27">
        <v>53997.27</v>
      </c>
      <c r="D53" s="27">
        <v>97269.49</v>
      </c>
    </row>
    <row r="54" spans="1:4" x14ac:dyDescent="0.25">
      <c r="A54" s="41" t="s">
        <v>43</v>
      </c>
      <c r="B54" s="27">
        <v>41000</v>
      </c>
      <c r="C54" s="27">
        <v>5000</v>
      </c>
      <c r="D54" s="27">
        <v>170000</v>
      </c>
    </row>
    <row r="55" spans="1:4" x14ac:dyDescent="0.25">
      <c r="A55" s="42" t="s">
        <v>44</v>
      </c>
      <c r="B55" s="27">
        <v>348580.07</v>
      </c>
      <c r="C55" s="27">
        <v>302638.95</v>
      </c>
      <c r="D55" s="27">
        <v>223807.7</v>
      </c>
    </row>
    <row r="56" spans="1:4" x14ac:dyDescent="0.25">
      <c r="A56" s="18" t="s">
        <v>45</v>
      </c>
      <c r="B56" s="27">
        <v>42981</v>
      </c>
      <c r="C56" s="27">
        <v>60702.01</v>
      </c>
      <c r="D56" s="27">
        <v>70213</v>
      </c>
    </row>
    <row r="57" spans="1:4" ht="15.75" thickBot="1" x14ac:dyDescent="0.3">
      <c r="A57" s="19" t="s">
        <v>46</v>
      </c>
      <c r="B57" s="27">
        <v>0</v>
      </c>
      <c r="C57" s="27">
        <v>5.32</v>
      </c>
      <c r="D57" s="27">
        <v>597.9899999999999</v>
      </c>
    </row>
    <row r="58" spans="1:4" ht="15.75" thickBot="1" x14ac:dyDescent="0.3">
      <c r="A58" s="43" t="s">
        <v>47</v>
      </c>
      <c r="B58" s="9">
        <v>1727401.68</v>
      </c>
      <c r="C58" s="9">
        <f>SUM(C37:C57)</f>
        <v>1545835.3499999999</v>
      </c>
      <c r="D58" s="9">
        <v>1697232.8499999999</v>
      </c>
    </row>
    <row r="59" spans="1:4" ht="15.75" thickBot="1" x14ac:dyDescent="0.3">
      <c r="A59" s="44"/>
      <c r="B59"/>
      <c r="D59"/>
    </row>
    <row r="60" spans="1:4" ht="15.75" thickBot="1" x14ac:dyDescent="0.3">
      <c r="A60" s="30" t="s">
        <v>48</v>
      </c>
      <c r="B60" s="9">
        <v>2137401.6799999997</v>
      </c>
      <c r="C60" s="9">
        <f>C34+C58</f>
        <v>2078835.3499999999</v>
      </c>
      <c r="D60" s="9">
        <v>2324232.84</v>
      </c>
    </row>
    <row r="61" spans="1:4" ht="15.75" thickBot="1" x14ac:dyDescent="0.3">
      <c r="A61" s="44"/>
      <c r="B61"/>
      <c r="D61"/>
    </row>
    <row r="62" spans="1:4" ht="15.75" thickBot="1" x14ac:dyDescent="0.3">
      <c r="A62" s="20" t="s">
        <v>49</v>
      </c>
      <c r="B62" s="45">
        <v>2664411.1799999997</v>
      </c>
      <c r="C62" s="45">
        <f>C60+C27</f>
        <v>2764442.36</v>
      </c>
      <c r="D62" s="45">
        <v>3135788.57</v>
      </c>
    </row>
    <row r="63" spans="1:4" ht="15.75" thickBot="1" x14ac:dyDescent="0.3">
      <c r="A63" s="44"/>
      <c r="B63"/>
      <c r="D63"/>
    </row>
    <row r="64" spans="1:4" ht="15.75" thickBot="1" x14ac:dyDescent="0.3">
      <c r="A64" s="46" t="s">
        <v>50</v>
      </c>
      <c r="B64" s="47">
        <v>-89101.200000000186</v>
      </c>
      <c r="C64" s="47">
        <v>198072.56000000145</v>
      </c>
      <c r="D64" s="48">
        <v>-2936.6699999994598</v>
      </c>
    </row>
    <row r="65" spans="1:4" x14ac:dyDescent="0.25">
      <c r="A65" s="44"/>
      <c r="B65"/>
      <c r="D65"/>
    </row>
    <row r="66" spans="1:4" x14ac:dyDescent="0.25">
      <c r="A66" s="49" t="s">
        <v>51</v>
      </c>
      <c r="B66" s="5"/>
      <c r="C66" s="5"/>
      <c r="D66" s="5"/>
    </row>
    <row r="67" spans="1:4" x14ac:dyDescent="0.25">
      <c r="A67" s="49"/>
      <c r="B67" s="5"/>
      <c r="C67" s="5"/>
      <c r="D67" s="5"/>
    </row>
    <row r="68" spans="1:4" x14ac:dyDescent="0.25">
      <c r="A68" s="49" t="s">
        <v>52</v>
      </c>
      <c r="B68" s="5"/>
      <c r="C68" s="5"/>
      <c r="D68" s="5"/>
    </row>
    <row r="69" spans="1:4" x14ac:dyDescent="0.25">
      <c r="B69" s="5"/>
      <c r="C69" s="5"/>
      <c r="D69" s="5"/>
    </row>
    <row r="70" spans="1:4" x14ac:dyDescent="0.25">
      <c r="A70" s="49"/>
      <c r="B70" s="50"/>
      <c r="C70" s="50"/>
      <c r="D70" s="50"/>
    </row>
    <row r="71" spans="1:4" x14ac:dyDescent="0.25">
      <c r="B71" s="5"/>
      <c r="C71" s="5"/>
      <c r="D71" s="5"/>
    </row>
    <row r="72" spans="1:4" x14ac:dyDescent="0.25">
      <c r="B72" s="5"/>
      <c r="C72" s="5"/>
      <c r="D72" s="5"/>
    </row>
    <row r="73" spans="1:4" x14ac:dyDescent="0.25">
      <c r="B73" s="5"/>
      <c r="C73" s="5"/>
      <c r="D73" s="5"/>
    </row>
    <row r="74" spans="1:4" x14ac:dyDescent="0.25">
      <c r="B74" s="5"/>
      <c r="C74" s="5"/>
      <c r="D74" s="5"/>
    </row>
    <row r="75" spans="1:4" x14ac:dyDescent="0.25">
      <c r="B75" s="5"/>
      <c r="C75" s="5"/>
      <c r="D75" s="5"/>
    </row>
    <row r="76" spans="1:4" x14ac:dyDescent="0.25">
      <c r="B76" s="5"/>
      <c r="C76" s="5"/>
      <c r="D76" s="5"/>
    </row>
    <row r="77" spans="1:4" x14ac:dyDescent="0.25">
      <c r="B77" s="5"/>
      <c r="C77" s="5"/>
      <c r="D77" s="5"/>
    </row>
    <row r="78" spans="1:4" x14ac:dyDescent="0.25">
      <c r="B78" s="5"/>
      <c r="C78" s="5"/>
      <c r="D78" s="5"/>
    </row>
    <row r="79" spans="1:4" x14ac:dyDescent="0.25">
      <c r="B79" s="5"/>
      <c r="C79" s="5"/>
      <c r="D79" s="5"/>
    </row>
    <row r="80" spans="1:4" x14ac:dyDescent="0.25">
      <c r="B80" s="5"/>
      <c r="C80" s="5"/>
      <c r="D80" s="5"/>
    </row>
    <row r="81" spans="2:4" x14ac:dyDescent="0.25">
      <c r="B81" s="5"/>
      <c r="C81" s="5"/>
      <c r="D81" s="5"/>
    </row>
    <row r="82" spans="2:4" x14ac:dyDescent="0.25">
      <c r="B82" s="5"/>
      <c r="C82" s="5"/>
      <c r="D82" s="5"/>
    </row>
    <row r="83" spans="2:4" x14ac:dyDescent="0.25">
      <c r="B83" s="5"/>
      <c r="C83" s="5"/>
      <c r="D83" s="5"/>
    </row>
    <row r="84" spans="2:4" x14ac:dyDescent="0.25">
      <c r="B84" s="5"/>
      <c r="C84" s="5"/>
      <c r="D84" s="5"/>
    </row>
    <row r="85" spans="2:4" x14ac:dyDescent="0.25">
      <c r="B85" s="5"/>
      <c r="C85" s="5"/>
      <c r="D85" s="5"/>
    </row>
    <row r="86" spans="2:4" x14ac:dyDescent="0.25">
      <c r="B86" s="5"/>
      <c r="C86" s="5"/>
      <c r="D86" s="5"/>
    </row>
    <row r="87" spans="2:4" x14ac:dyDescent="0.25">
      <c r="B87" s="5"/>
      <c r="C87" s="5"/>
      <c r="D87" s="5"/>
    </row>
    <row r="88" spans="2:4" x14ac:dyDescent="0.25">
      <c r="B88" s="5"/>
      <c r="C88" s="5"/>
      <c r="D88" s="5"/>
    </row>
    <row r="89" spans="2:4" x14ac:dyDescent="0.25">
      <c r="B89" s="5"/>
      <c r="C89" s="5"/>
      <c r="D89" s="5"/>
    </row>
    <row r="90" spans="2:4" x14ac:dyDescent="0.25">
      <c r="B90" s="5"/>
      <c r="D90" s="5"/>
    </row>
    <row r="91" spans="2:4" x14ac:dyDescent="0.25">
      <c r="B91" s="5"/>
      <c r="D91" s="5"/>
    </row>
    <row r="92" spans="2:4" x14ac:dyDescent="0.25">
      <c r="B92" s="5"/>
      <c r="D92" s="5"/>
    </row>
    <row r="93" spans="2:4" x14ac:dyDescent="0.25">
      <c r="B93" s="5"/>
      <c r="D93" s="5"/>
    </row>
  </sheetData>
  <pageMargins left="0.7" right="0.7" top="0.78740157499999996" bottom="0.78740157499999996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sqref="A1:E3"/>
    </sheetView>
  </sheetViews>
  <sheetFormatPr defaultRowHeight="15" x14ac:dyDescent="0.25"/>
  <cols>
    <col min="3" max="3" width="14.5703125" customWidth="1"/>
    <col min="4" max="4" width="17.140625" customWidth="1"/>
    <col min="5" max="5" width="14.7109375" customWidth="1"/>
  </cols>
  <sheetData>
    <row r="1" spans="1:5" ht="15.75" thickBot="1" x14ac:dyDescent="0.3">
      <c r="B1" t="s">
        <v>53</v>
      </c>
      <c r="C1" t="s">
        <v>54</v>
      </c>
      <c r="D1" t="s">
        <v>55</v>
      </c>
      <c r="E1" t="s">
        <v>56</v>
      </c>
    </row>
    <row r="2" spans="1:5" ht="15.75" thickBot="1" x14ac:dyDescent="0.3">
      <c r="A2" s="20" t="s">
        <v>15</v>
      </c>
      <c r="B2" s="54">
        <v>2.3435959999999998</v>
      </c>
      <c r="C2" s="52">
        <v>2.57531</v>
      </c>
      <c r="D2" s="52">
        <v>2.9625149999999998</v>
      </c>
      <c r="E2" s="52">
        <v>3.1328520000000002</v>
      </c>
    </row>
    <row r="3" spans="1:5" ht="15.75" thickBot="1" x14ac:dyDescent="0.3">
      <c r="A3" s="20" t="s">
        <v>49</v>
      </c>
      <c r="B3" s="54">
        <v>2.3554379999999999</v>
      </c>
      <c r="C3" s="53">
        <v>2.6644109999999999</v>
      </c>
      <c r="D3" s="53">
        <v>2.7644419999999998</v>
      </c>
      <c r="E3" s="53">
        <v>3.1357889999999999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2013-2015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kvasnickovaa</dc:creator>
  <cp:lastModifiedBy>Richter Vít</cp:lastModifiedBy>
  <dcterms:created xsi:type="dcterms:W3CDTF">2016-04-19T17:00:09Z</dcterms:created>
  <dcterms:modified xsi:type="dcterms:W3CDTF">2016-06-13T20:12:45Z</dcterms:modified>
</cp:coreProperties>
</file>